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2" r:id="rId1"/>
    <sheet name="附件2" sheetId="1" r:id="rId2"/>
  </sheets>
  <definedNames>
    <definedName name="_xlnm.Print_Titles" localSheetId="0">附件1!$3:$7</definedName>
    <definedName name="_xlnm.Print_Titles" localSheetId="1">附件2!$1:$7</definedName>
  </definedNames>
  <calcPr calcId="144525"/>
</workbook>
</file>

<file path=xl/sharedStrings.xml><?xml version="1.0" encoding="utf-8"?>
<sst xmlns="http://schemas.openxmlformats.org/spreadsheetml/2006/main" count="90" uniqueCount="63">
  <si>
    <t>附件1</t>
  </si>
  <si>
    <t>2023年中央财政林业草原改革发展资金预算分配表
（直达资金）</t>
  </si>
  <si>
    <t>县（市区）</t>
  </si>
  <si>
    <t>2023年资金合计</t>
  </si>
  <si>
    <t>本次下达金额合计</t>
  </si>
  <si>
    <t>国土绿化支出</t>
  </si>
  <si>
    <t>支出经济分类科目</t>
  </si>
  <si>
    <t>2130205森林资源培育</t>
  </si>
  <si>
    <t>2130209森林生态效率补偿</t>
  </si>
  <si>
    <t>新一轮退耕还林补助</t>
  </si>
  <si>
    <t>新一轮退耕还林任务延长期补助</t>
  </si>
  <si>
    <t>非国有林生态效率补偿</t>
  </si>
  <si>
    <t xml:space="preserve">提前下达 </t>
  </si>
  <si>
    <t>提前下达</t>
  </si>
  <si>
    <t xml:space="preserve">本次下达 </t>
  </si>
  <si>
    <t>合计</t>
  </si>
  <si>
    <t>51301上下级政府间转移性支出</t>
  </si>
  <si>
    <t xml:space="preserve">汉滨区 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</si>
  <si>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</si>
  <si>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</si>
  <si>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</si>
  <si>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</si>
  <si>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</si>
  <si>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</si>
  <si>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</si>
  <si>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旬阳市</t>
  </si>
  <si>
    <t>白河</t>
  </si>
  <si>
    <t>化保局</t>
  </si>
  <si>
    <t xml:space="preserve">   备注：2023年度中央林业改革发展资金新一轮退耕还林补助5840万元、新一轮退耕还林延长期补助6959.11万元已以安林字〔2022〕410号（安财建（2022）193号）文件提前下达，全年共下达中央财政林业改革发展直达资金33539.04万元。（安林字（2023）196号）。</t>
  </si>
  <si>
    <t>附件2</t>
  </si>
  <si>
    <t xml:space="preserve">2023年中央财政林业草原改革发展资金预算分配表（纳入统筹范围. 市县）
</t>
  </si>
  <si>
    <t>单位：万元</t>
  </si>
  <si>
    <t>提前下达小计</t>
  </si>
  <si>
    <t>林业草原支撑保障体系支出</t>
  </si>
  <si>
    <t>本次下达金额小计</t>
  </si>
  <si>
    <t>2130234林业草原防灾减灾</t>
  </si>
  <si>
    <t>2130206技术推广与转化</t>
  </si>
  <si>
    <t>2130207森林资源管理</t>
  </si>
  <si>
    <t>造林补助</t>
  </si>
  <si>
    <t>草原生态修复治理补助</t>
  </si>
  <si>
    <t>上一轮退耕还林纳入森林质量提升助</t>
  </si>
  <si>
    <t>森林质量提升助</t>
  </si>
  <si>
    <t>林业有害生物防治补助</t>
  </si>
  <si>
    <t>草原有害生物防治补助</t>
  </si>
  <si>
    <t>林木良种补助</t>
  </si>
  <si>
    <t>林业科技推广与补助</t>
  </si>
  <si>
    <t>全国森林草原湿地荒漠综合监测补助</t>
  </si>
  <si>
    <t>本次下达</t>
  </si>
  <si>
    <t>市本级</t>
  </si>
  <si>
    <t>市林业局</t>
  </si>
  <si>
    <t>林技中心</t>
  </si>
  <si>
    <t>汉滨区 * ▲</t>
  </si>
  <si>
    <t>汉阴县*</t>
  </si>
  <si>
    <t>石泉县*</t>
  </si>
  <si>
    <t>紫阳县* ▲</t>
  </si>
  <si>
    <t>岚皋县* ▲</t>
  </si>
  <si>
    <t>白河* ▲</t>
  </si>
  <si>
    <t>平利县*</t>
  </si>
  <si>
    <t>宁陕县*</t>
  </si>
  <si>
    <t>旬阳市*</t>
  </si>
  <si>
    <t>镇坪县*</t>
  </si>
  <si>
    <t>恒口
示范区</t>
  </si>
  <si>
    <t xml:space="preserve">   注：标*为摘帽脱贫县     标▲为国家重点帮扶县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</si>
</sst>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6"/>
      <color theme="1"/>
      <name val="黑体"/>
      <charset val="134"/>
    </font>
    <font>
      <b/>
      <sz val="14"/>
      <color theme="1"/>
      <name val="方正小标宋简体"/>
      <charset val="134"/>
    </font>
    <font>
      <b/>
      <sz val="18"/>
      <color theme="1"/>
      <name val="方正小标宋简体"/>
      <charset val="134"/>
    </font>
    <font>
      <b/>
      <sz val="10"/>
      <name val="宋体"/>
      <charset val="134"/>
      <scheme val="minor"/>
    </font>
    <font>
      <b/>
      <sz val="8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23" applyNumberFormat="0" applyAlignment="0" applyProtection="0">
      <alignment vertical="center"/>
    </xf>
    <xf numFmtId="0" fontId="27" fillId="11" borderId="19" applyNumberFormat="0" applyAlignment="0" applyProtection="0">
      <alignment vertical="center"/>
    </xf>
    <xf numFmtId="0" fontId="28" fillId="12" borderId="24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B21" sqref="B21"/>
    </sheetView>
  </sheetViews>
  <sheetFormatPr defaultColWidth="9" defaultRowHeight="13.5" outlineLevelCol="7"/>
  <cols>
    <col min="1" max="1" width="9.375" style="1" customWidth="1"/>
    <col min="2" max="2" width="10.625" style="1" customWidth="1"/>
    <col min="3" max="3" width="6.875" style="1" customWidth="1"/>
    <col min="4" max="5" width="9.375" style="1" customWidth="1"/>
    <col min="6" max="6" width="9.625" style="1" customWidth="1"/>
    <col min="7" max="7" width="8.625" style="1" customWidth="1"/>
    <col min="8" max="258" width="9" style="1"/>
  </cols>
  <sheetData>
    <row r="1" s="1" customFormat="1" ht="24" customHeight="1" spans="1:7">
      <c r="A1" s="30" t="s">
        <v>0</v>
      </c>
      <c r="B1" s="3"/>
      <c r="C1" s="3"/>
      <c r="D1" s="3"/>
      <c r="E1" s="3"/>
      <c r="F1" s="3"/>
      <c r="G1" s="3"/>
    </row>
    <row r="2" s="1" customFormat="1" ht="52.5" customHeight="1" spans="1:8">
      <c r="A2" s="31" t="s">
        <v>1</v>
      </c>
      <c r="B2" s="31"/>
      <c r="C2" s="31"/>
      <c r="D2" s="31"/>
      <c r="E2" s="31"/>
      <c r="F2" s="31"/>
      <c r="G2" s="31"/>
      <c r="H2" s="31"/>
    </row>
    <row r="3" s="1" customFormat="1" ht="27" customHeight="1" spans="1:7">
      <c r="A3" s="5"/>
      <c r="B3" s="5"/>
      <c r="C3" s="5"/>
      <c r="D3" s="5"/>
      <c r="E3" s="5"/>
      <c r="F3" s="5"/>
      <c r="G3" s="5"/>
    </row>
    <row r="4" s="1" customFormat="1" ht="29.1" customHeight="1" spans="1:8">
      <c r="A4" s="32" t="s">
        <v>2</v>
      </c>
      <c r="B4" s="33" t="s">
        <v>3</v>
      </c>
      <c r="C4" s="34" t="s">
        <v>4</v>
      </c>
      <c r="D4" s="35" t="s">
        <v>5</v>
      </c>
      <c r="E4" s="36"/>
      <c r="F4" s="36"/>
      <c r="G4" s="37"/>
      <c r="H4" s="38" t="s">
        <v>6</v>
      </c>
    </row>
    <row r="5" s="1" customFormat="1" ht="29.1" customHeight="1" spans="1:8">
      <c r="A5" s="39"/>
      <c r="B5" s="7"/>
      <c r="C5" s="40"/>
      <c r="D5" s="7" t="s">
        <v>7</v>
      </c>
      <c r="E5" s="7"/>
      <c r="F5" s="7" t="s">
        <v>8</v>
      </c>
      <c r="G5" s="7"/>
      <c r="H5" s="41"/>
    </row>
    <row r="6" s="1" customFormat="1" ht="62.25" customHeight="1" spans="1:8">
      <c r="A6" s="39"/>
      <c r="B6" s="7"/>
      <c r="C6" s="40"/>
      <c r="D6" s="7" t="s">
        <v>9</v>
      </c>
      <c r="E6" s="7" t="s">
        <v>10</v>
      </c>
      <c r="F6" s="7" t="s">
        <v>11</v>
      </c>
      <c r="G6" s="7"/>
      <c r="H6" s="41"/>
    </row>
    <row r="7" s="1" customFormat="1" ht="30.75" customHeight="1" spans="1:8">
      <c r="A7" s="39"/>
      <c r="B7" s="7"/>
      <c r="C7" s="42"/>
      <c r="D7" s="8" t="s">
        <v>12</v>
      </c>
      <c r="E7" s="8" t="s">
        <v>12</v>
      </c>
      <c r="F7" s="7" t="s">
        <v>13</v>
      </c>
      <c r="G7" s="8" t="s">
        <v>14</v>
      </c>
      <c r="H7" s="41"/>
    </row>
    <row r="8" s="1" customFormat="1" ht="41.25" customHeight="1" spans="1:8">
      <c r="A8" s="43" t="s">
        <v>15</v>
      </c>
      <c r="B8" s="10">
        <v>33539.04</v>
      </c>
      <c r="C8" s="10">
        <v>100.09</v>
      </c>
      <c r="D8" s="10">
        <v>5840</v>
      </c>
      <c r="E8" s="10">
        <v>6959.11</v>
      </c>
      <c r="F8" s="10">
        <v>20639.84</v>
      </c>
      <c r="G8" s="10">
        <v>100.09</v>
      </c>
      <c r="H8" s="44" t="s">
        <v>16</v>
      </c>
    </row>
    <row r="9" s="1" customFormat="1" ht="29.25" customHeight="1" spans="1:8">
      <c r="A9" s="45" t="s">
        <v>17</v>
      </c>
      <c r="B9" s="13">
        <f>C9+D9+E9+F9</f>
        <v>8477.3</v>
      </c>
      <c r="C9" s="13">
        <v>37.49</v>
      </c>
      <c r="D9" s="13">
        <v>2560</v>
      </c>
      <c r="E9" s="13">
        <v>2924.11</v>
      </c>
      <c r="F9" s="13">
        <v>2955.7</v>
      </c>
      <c r="G9" s="13">
        <v>37.49</v>
      </c>
      <c r="H9" s="46"/>
    </row>
    <row r="10" s="1" customFormat="1" ht="29.25" customHeight="1" spans="1:8">
      <c r="A10" s="45" t="s">
        <v>18</v>
      </c>
      <c r="B10" s="13">
        <f t="shared" ref="B10:B19" si="0">C10+D10+E10+F10</f>
        <v>1783.07</v>
      </c>
      <c r="C10" s="13">
        <v>7.22</v>
      </c>
      <c r="D10" s="13">
        <v>400</v>
      </c>
      <c r="E10" s="13">
        <v>170</v>
      </c>
      <c r="F10" s="13">
        <v>1205.85</v>
      </c>
      <c r="G10" s="13">
        <v>7.22</v>
      </c>
      <c r="H10" s="46"/>
    </row>
    <row r="11" s="1" customFormat="1" ht="29.25" customHeight="1" spans="1:8">
      <c r="A11" s="45" t="s">
        <v>19</v>
      </c>
      <c r="B11" s="13">
        <f t="shared" si="0"/>
        <v>2686.74</v>
      </c>
      <c r="C11" s="13">
        <v>7.7</v>
      </c>
      <c r="D11" s="13">
        <v>400</v>
      </c>
      <c r="E11" s="13">
        <v>550</v>
      </c>
      <c r="F11" s="13">
        <v>1729.04</v>
      </c>
      <c r="G11" s="13">
        <v>7.7</v>
      </c>
      <c r="H11" s="46"/>
    </row>
    <row r="12" s="1" customFormat="1" ht="29.25" customHeight="1" spans="1:8">
      <c r="A12" s="45" t="s">
        <v>20</v>
      </c>
      <c r="B12" s="13">
        <f t="shared" si="0"/>
        <v>4016.43</v>
      </c>
      <c r="C12" s="13">
        <v>11.08</v>
      </c>
      <c r="D12" s="13"/>
      <c r="E12" s="13">
        <v>195</v>
      </c>
      <c r="F12" s="13">
        <v>3810.35</v>
      </c>
      <c r="G12" s="13">
        <v>11.08</v>
      </c>
      <c r="H12" s="46"/>
    </row>
    <row r="13" s="1" customFormat="1" ht="29.25" customHeight="1" spans="1:8">
      <c r="A13" s="45" t="s">
        <v>21</v>
      </c>
      <c r="B13" s="13">
        <f t="shared" si="0"/>
        <v>3274.72</v>
      </c>
      <c r="C13" s="13">
        <v>5.14</v>
      </c>
      <c r="D13" s="13">
        <v>400</v>
      </c>
      <c r="E13" s="13">
        <v>560</v>
      </c>
      <c r="F13" s="13">
        <v>2309.58</v>
      </c>
      <c r="G13" s="13">
        <v>5.14</v>
      </c>
      <c r="H13" s="46"/>
    </row>
    <row r="14" s="1" customFormat="1" ht="29.25" customHeight="1" spans="1:8">
      <c r="A14" s="45" t="s">
        <v>22</v>
      </c>
      <c r="B14" s="13">
        <f t="shared" si="0"/>
        <v>1512.58</v>
      </c>
      <c r="C14" s="13">
        <v>3.05</v>
      </c>
      <c r="D14" s="13"/>
      <c r="E14" s="13">
        <v>460</v>
      </c>
      <c r="F14" s="13">
        <v>1049.53</v>
      </c>
      <c r="G14" s="13">
        <v>3.05</v>
      </c>
      <c r="H14" s="46"/>
    </row>
    <row r="15" s="1" customFormat="1" ht="29.25" customHeight="1" spans="1:8">
      <c r="A15" s="45" t="s">
        <v>23</v>
      </c>
      <c r="B15" s="13">
        <f t="shared" si="0"/>
        <v>3684.54</v>
      </c>
      <c r="C15" s="13"/>
      <c r="D15" s="13">
        <v>800</v>
      </c>
      <c r="E15" s="13">
        <v>550</v>
      </c>
      <c r="F15" s="13">
        <v>2334.54</v>
      </c>
      <c r="G15" s="13"/>
      <c r="H15" s="46"/>
    </row>
    <row r="16" s="1" customFormat="1" ht="29.25" customHeight="1" spans="1:8">
      <c r="A16" s="45" t="s">
        <v>24</v>
      </c>
      <c r="B16" s="13">
        <f t="shared" si="0"/>
        <v>620.02</v>
      </c>
      <c r="C16" s="13">
        <v>19.26</v>
      </c>
      <c r="D16" s="13"/>
      <c r="E16" s="13"/>
      <c r="F16" s="13">
        <v>600.76</v>
      </c>
      <c r="G16" s="13">
        <v>19.26</v>
      </c>
      <c r="H16" s="46"/>
    </row>
    <row r="17" s="1" customFormat="1" ht="29.25" customHeight="1" spans="1:8">
      <c r="A17" s="45" t="s">
        <v>25</v>
      </c>
      <c r="B17" s="13">
        <f t="shared" si="0"/>
        <v>5114.97</v>
      </c>
      <c r="C17" s="13"/>
      <c r="D17" s="13">
        <v>880</v>
      </c>
      <c r="E17" s="13">
        <v>790</v>
      </c>
      <c r="F17" s="13">
        <v>3444.97</v>
      </c>
      <c r="G17" s="13"/>
      <c r="H17" s="46"/>
    </row>
    <row r="18" s="1" customFormat="1" ht="29.25" customHeight="1" spans="1:8">
      <c r="A18" s="45" t="s">
        <v>26</v>
      </c>
      <c r="B18" s="13">
        <f t="shared" si="0"/>
        <v>2303.63</v>
      </c>
      <c r="C18" s="13">
        <v>9.14999999999999</v>
      </c>
      <c r="D18" s="13">
        <v>400</v>
      </c>
      <c r="E18" s="13">
        <v>760</v>
      </c>
      <c r="F18" s="13">
        <v>1134.48</v>
      </c>
      <c r="G18" s="13">
        <v>9.14999999999999</v>
      </c>
      <c r="H18" s="46"/>
    </row>
    <row r="19" s="1" customFormat="1" ht="29.25" customHeight="1" spans="1:8">
      <c r="A19" s="47" t="s">
        <v>27</v>
      </c>
      <c r="B19" s="13">
        <f t="shared" si="0"/>
        <v>65.04</v>
      </c>
      <c r="C19" s="16"/>
      <c r="D19" s="16"/>
      <c r="E19" s="16"/>
      <c r="F19" s="16">
        <v>65.04</v>
      </c>
      <c r="G19" s="16"/>
      <c r="H19" s="48"/>
    </row>
    <row r="20" s="1" customFormat="1" ht="57" customHeight="1" spans="1:8">
      <c r="A20" s="49" t="s">
        <v>28</v>
      </c>
      <c r="B20" s="49"/>
      <c r="C20" s="49"/>
      <c r="D20" s="49"/>
      <c r="E20" s="49"/>
      <c r="F20" s="49"/>
      <c r="G20" s="49"/>
      <c r="H20" s="49"/>
    </row>
    <row r="21" spans="2:7">
      <c r="B21" s="1">
        <f>SUM(B9:B19)</f>
        <v>33539.04</v>
      </c>
      <c r="C21" s="1">
        <f t="shared" ref="C21:G21" si="1">SUM(C9:C19)</f>
        <v>100.09</v>
      </c>
      <c r="D21" s="1">
        <f t="shared" si="1"/>
        <v>5840</v>
      </c>
      <c r="E21" s="1">
        <f t="shared" si="1"/>
        <v>6959.11</v>
      </c>
      <c r="F21" s="1">
        <f t="shared" si="1"/>
        <v>20639.84</v>
      </c>
      <c r="G21" s="1">
        <f t="shared" si="1"/>
        <v>100.09</v>
      </c>
    </row>
  </sheetData>
  <mergeCells count="11">
    <mergeCell ref="A2:H2"/>
    <mergeCell ref="D4:G4"/>
    <mergeCell ref="D5:E5"/>
    <mergeCell ref="F5:G5"/>
    <mergeCell ref="F6:G6"/>
    <mergeCell ref="A20:H20"/>
    <mergeCell ref="A4:A7"/>
    <mergeCell ref="B4:B7"/>
    <mergeCell ref="C4:C7"/>
    <mergeCell ref="H4:H7"/>
    <mergeCell ref="H8:H19"/>
  </mergeCells>
  <pageMargins left="1.5748031496063" right="0.748031496062992" top="0.984251968503937" bottom="0.984251968503937" header="0.511811023622047" footer="0.511811023622047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6"/>
  <sheetViews>
    <sheetView workbookViewId="0">
      <selection activeCell="Y22" sqref="Y22"/>
    </sheetView>
  </sheetViews>
  <sheetFormatPr defaultColWidth="9" defaultRowHeight="13.5"/>
  <cols>
    <col min="1" max="1" width="8.875" style="1" customWidth="1"/>
    <col min="2" max="2" width="8" style="1" customWidth="1"/>
    <col min="3" max="3" width="7.25" style="1" customWidth="1"/>
    <col min="4" max="4" width="7" style="1" customWidth="1"/>
    <col min="5" max="5" width="6.875" style="1" customWidth="1"/>
    <col min="6" max="6" width="5.375" style="1" customWidth="1"/>
    <col min="7" max="7" width="5.5" style="1" customWidth="1"/>
    <col min="8" max="8" width="5.875" style="1" customWidth="1"/>
    <col min="9" max="9" width="5.25" style="1" customWidth="1"/>
    <col min="10" max="10" width="8.75" style="1" customWidth="1"/>
    <col min="11" max="11" width="5.875" style="1" customWidth="1"/>
    <col min="12" max="12" width="5.625" style="1" customWidth="1"/>
    <col min="13" max="13" width="6.875" style="1" customWidth="1"/>
    <col min="14" max="19" width="6.5" style="1" customWidth="1"/>
    <col min="20" max="20" width="5.25" style="1" customWidth="1"/>
    <col min="21" max="21" width="6.25" style="1" customWidth="1"/>
    <col min="22" max="22" width="6.875" style="1" customWidth="1"/>
    <col min="23" max="23" width="9.625" style="1" customWidth="1"/>
    <col min="24" max="273" width="9" style="1"/>
  </cols>
  <sheetData>
    <row r="1" s="1" customFormat="1" customHeight="1" spans="1:22">
      <c r="A1" s="2" t="s">
        <v>29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1"/>
      <c r="R1" s="21"/>
      <c r="S1" s="21"/>
      <c r="T1" s="21"/>
      <c r="U1" s="21"/>
      <c r="V1" s="21"/>
    </row>
    <row r="2" s="1" customFormat="1" ht="22.5" customHeight="1" spans="1:23">
      <c r="A2" s="4" t="s">
        <v>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22"/>
    </row>
    <row r="3" s="1" customFormat="1" ht="17.25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3" t="s">
        <v>31</v>
      </c>
      <c r="R3" s="23"/>
      <c r="S3" s="23"/>
      <c r="T3" s="23"/>
      <c r="U3" s="23"/>
      <c r="V3" s="23"/>
    </row>
    <row r="4" s="1" customFormat="1" ht="21" customHeight="1" spans="1:22">
      <c r="A4" s="6" t="s">
        <v>2</v>
      </c>
      <c r="B4" s="7" t="s">
        <v>3</v>
      </c>
      <c r="C4" s="7" t="s">
        <v>32</v>
      </c>
      <c r="D4" s="7" t="s">
        <v>4</v>
      </c>
      <c r="E4" s="7" t="s">
        <v>5</v>
      </c>
      <c r="F4" s="7"/>
      <c r="G4" s="7"/>
      <c r="H4" s="7"/>
      <c r="I4" s="7"/>
      <c r="J4" s="7"/>
      <c r="K4" s="7"/>
      <c r="L4" s="7" t="s">
        <v>33</v>
      </c>
      <c r="M4" s="7"/>
      <c r="N4" s="7"/>
      <c r="O4" s="7"/>
      <c r="P4" s="7"/>
      <c r="Q4" s="7"/>
      <c r="R4" s="7"/>
      <c r="S4" s="7"/>
      <c r="T4" s="7"/>
      <c r="U4" s="7"/>
      <c r="V4" s="7" t="s">
        <v>6</v>
      </c>
    </row>
    <row r="5" s="1" customFormat="1" ht="64" customHeight="1" spans="1:22">
      <c r="A5" s="6"/>
      <c r="B5" s="7"/>
      <c r="C5" s="7"/>
      <c r="D5" s="7"/>
      <c r="E5" s="7" t="s">
        <v>34</v>
      </c>
      <c r="F5" s="7" t="s">
        <v>7</v>
      </c>
      <c r="G5" s="7"/>
      <c r="H5" s="7"/>
      <c r="I5" s="7"/>
      <c r="J5" s="7"/>
      <c r="K5" s="7"/>
      <c r="L5" s="7" t="s">
        <v>34</v>
      </c>
      <c r="M5" s="7" t="s">
        <v>35</v>
      </c>
      <c r="N5" s="7"/>
      <c r="O5" s="7"/>
      <c r="P5" s="7"/>
      <c r="Q5" s="7" t="s">
        <v>7</v>
      </c>
      <c r="R5" s="7"/>
      <c r="S5" s="7" t="s">
        <v>36</v>
      </c>
      <c r="T5" s="7"/>
      <c r="U5" s="7" t="s">
        <v>37</v>
      </c>
      <c r="V5" s="7"/>
    </row>
    <row r="6" s="1" customFormat="1" ht="110" customHeight="1" spans="1:22">
      <c r="A6" s="6"/>
      <c r="B6" s="7"/>
      <c r="C6" s="7"/>
      <c r="D6" s="7"/>
      <c r="E6" s="7"/>
      <c r="F6" s="7" t="s">
        <v>38</v>
      </c>
      <c r="G6" s="7" t="s">
        <v>39</v>
      </c>
      <c r="H6" s="7"/>
      <c r="I6" s="7" t="s">
        <v>40</v>
      </c>
      <c r="J6" s="7" t="s">
        <v>41</v>
      </c>
      <c r="K6" s="7"/>
      <c r="L6" s="7"/>
      <c r="M6" s="7" t="s">
        <v>42</v>
      </c>
      <c r="N6" s="7"/>
      <c r="O6" s="7" t="s">
        <v>43</v>
      </c>
      <c r="P6" s="7"/>
      <c r="Q6" s="7" t="s">
        <v>44</v>
      </c>
      <c r="R6" s="7"/>
      <c r="S6" s="7" t="s">
        <v>45</v>
      </c>
      <c r="T6" s="7"/>
      <c r="U6" s="24" t="s">
        <v>46</v>
      </c>
      <c r="V6" s="7"/>
    </row>
    <row r="7" s="1" customFormat="1" ht="30.75" customHeight="1" spans="1:22">
      <c r="A7" s="6"/>
      <c r="B7" s="7"/>
      <c r="C7" s="7"/>
      <c r="D7" s="7"/>
      <c r="E7" s="7"/>
      <c r="F7" s="8" t="s">
        <v>12</v>
      </c>
      <c r="G7" s="8" t="s">
        <v>12</v>
      </c>
      <c r="H7" s="8" t="s">
        <v>14</v>
      </c>
      <c r="I7" s="8" t="s">
        <v>12</v>
      </c>
      <c r="J7" s="8" t="s">
        <v>12</v>
      </c>
      <c r="K7" s="8" t="s">
        <v>14</v>
      </c>
      <c r="L7" s="7"/>
      <c r="M7" s="7" t="s">
        <v>13</v>
      </c>
      <c r="N7" s="7" t="s">
        <v>14</v>
      </c>
      <c r="O7" s="7" t="s">
        <v>13</v>
      </c>
      <c r="P7" s="7" t="s">
        <v>47</v>
      </c>
      <c r="Q7" s="7" t="s">
        <v>13</v>
      </c>
      <c r="R7" s="7" t="s">
        <v>47</v>
      </c>
      <c r="S7" s="7" t="s">
        <v>13</v>
      </c>
      <c r="T7" s="7" t="s">
        <v>47</v>
      </c>
      <c r="U7" s="7" t="s">
        <v>47</v>
      </c>
      <c r="V7" s="7"/>
    </row>
    <row r="8" s="1" customFormat="1" ht="28.5" customHeight="1" spans="1:22">
      <c r="A8" s="9" t="s">
        <v>15</v>
      </c>
      <c r="B8" s="10">
        <v>6927.3</v>
      </c>
      <c r="C8" s="10">
        <v>5362.5</v>
      </c>
      <c r="D8" s="10">
        <v>1564.8</v>
      </c>
      <c r="E8" s="10">
        <v>759</v>
      </c>
      <c r="F8" s="10">
        <v>1940</v>
      </c>
      <c r="G8" s="10">
        <v>130.4</v>
      </c>
      <c r="H8" s="10">
        <v>316</v>
      </c>
      <c r="I8" s="10">
        <v>1904.5</v>
      </c>
      <c r="J8" s="20">
        <v>260</v>
      </c>
      <c r="K8" s="10">
        <v>443</v>
      </c>
      <c r="L8" s="8">
        <v>805.8</v>
      </c>
      <c r="M8" s="10">
        <v>820</v>
      </c>
      <c r="N8" s="10">
        <v>480</v>
      </c>
      <c r="O8" s="10">
        <v>2.6</v>
      </c>
      <c r="P8" s="10">
        <v>11.4</v>
      </c>
      <c r="Q8" s="10">
        <v>110</v>
      </c>
      <c r="R8" s="10">
        <v>130</v>
      </c>
      <c r="S8" s="10">
        <v>195</v>
      </c>
      <c r="T8" s="10">
        <v>120</v>
      </c>
      <c r="U8" s="10">
        <v>64.4</v>
      </c>
      <c r="V8" s="25" t="s">
        <v>16</v>
      </c>
    </row>
    <row r="9" s="1" customFormat="1" ht="33" customHeight="1" spans="1:22">
      <c r="A9" s="11" t="s">
        <v>48</v>
      </c>
      <c r="B9" s="10">
        <v>291.4</v>
      </c>
      <c r="C9" s="10">
        <v>190</v>
      </c>
      <c r="D9" s="10">
        <v>101.4</v>
      </c>
      <c r="E9" s="10">
        <v>85</v>
      </c>
      <c r="F9" s="10"/>
      <c r="G9" s="10">
        <v>43.5</v>
      </c>
      <c r="H9" s="10">
        <v>85</v>
      </c>
      <c r="I9" s="20"/>
      <c r="J9" s="10"/>
      <c r="K9" s="10"/>
      <c r="L9" s="10">
        <v>16.4</v>
      </c>
      <c r="M9" s="10">
        <v>50</v>
      </c>
      <c r="N9" s="10"/>
      <c r="O9" s="10">
        <v>1.5</v>
      </c>
      <c r="P9" s="10">
        <v>11.4</v>
      </c>
      <c r="Q9" s="10"/>
      <c r="R9" s="10"/>
      <c r="S9" s="10">
        <v>95</v>
      </c>
      <c r="T9" s="10"/>
      <c r="U9" s="10">
        <v>5</v>
      </c>
      <c r="V9" s="26"/>
    </row>
    <row r="10" s="1" customFormat="1" ht="20.25" customHeight="1" spans="1:22">
      <c r="A10" s="11" t="s">
        <v>49</v>
      </c>
      <c r="B10" s="10"/>
      <c r="C10" s="10"/>
      <c r="D10" s="10"/>
      <c r="E10" s="10"/>
      <c r="F10" s="10"/>
      <c r="G10" s="10"/>
      <c r="H10" s="10"/>
      <c r="I10" s="2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>
        <v>5</v>
      </c>
      <c r="V10" s="26"/>
    </row>
    <row r="11" s="1" customFormat="1" ht="19.5" customHeight="1" spans="1:22">
      <c r="A11" s="11" t="s">
        <v>50</v>
      </c>
      <c r="B11" s="10"/>
      <c r="C11" s="10"/>
      <c r="D11" s="10"/>
      <c r="E11" s="10"/>
      <c r="F11" s="10"/>
      <c r="G11" s="10"/>
      <c r="H11" s="10"/>
      <c r="I11" s="20"/>
      <c r="J11" s="10"/>
      <c r="K11" s="10"/>
      <c r="L11" s="10"/>
      <c r="M11" s="10"/>
      <c r="N11" s="10"/>
      <c r="O11" s="10"/>
      <c r="P11" s="10"/>
      <c r="Q11" s="10"/>
      <c r="R11" s="10"/>
      <c r="S11" s="10">
        <v>95</v>
      </c>
      <c r="T11" s="10"/>
      <c r="U11" s="10"/>
      <c r="V11" s="26"/>
    </row>
    <row r="12" s="1" customFormat="1" ht="20.25" customHeight="1" spans="1:22">
      <c r="A12" s="11" t="s">
        <v>27</v>
      </c>
      <c r="B12" s="10"/>
      <c r="C12" s="10"/>
      <c r="D12" s="10"/>
      <c r="E12" s="10">
        <v>85</v>
      </c>
      <c r="F12" s="10"/>
      <c r="G12" s="10">
        <v>43.5</v>
      </c>
      <c r="H12" s="10">
        <v>85</v>
      </c>
      <c r="I12" s="20"/>
      <c r="J12" s="10"/>
      <c r="K12" s="10"/>
      <c r="L12" s="10"/>
      <c r="M12" s="10">
        <v>50</v>
      </c>
      <c r="N12" s="10"/>
      <c r="O12" s="10">
        <v>1.5</v>
      </c>
      <c r="P12" s="10">
        <v>11.4</v>
      </c>
      <c r="Q12" s="10"/>
      <c r="R12" s="10"/>
      <c r="S12" s="10"/>
      <c r="T12" s="10"/>
      <c r="U12" s="10"/>
      <c r="V12" s="26"/>
    </row>
    <row r="13" s="1" customFormat="1" ht="28.5" customHeight="1" spans="1:22">
      <c r="A13" s="12" t="s">
        <v>51</v>
      </c>
      <c r="B13" s="13">
        <v>485.02</v>
      </c>
      <c r="C13" s="13">
        <v>355.42</v>
      </c>
      <c r="D13" s="13">
        <v>129.6</v>
      </c>
      <c r="E13" s="13"/>
      <c r="F13" s="13"/>
      <c r="G13" s="13"/>
      <c r="H13" s="13"/>
      <c r="I13" s="20">
        <v>205.42</v>
      </c>
      <c r="J13" s="13"/>
      <c r="K13" s="13"/>
      <c r="L13" s="13">
        <v>129.6</v>
      </c>
      <c r="M13" s="13">
        <v>100</v>
      </c>
      <c r="N13" s="13">
        <v>80</v>
      </c>
      <c r="O13" s="13"/>
      <c r="P13" s="13"/>
      <c r="Q13" s="13">
        <v>50</v>
      </c>
      <c r="R13" s="13">
        <v>40</v>
      </c>
      <c r="S13" s="13"/>
      <c r="T13" s="13"/>
      <c r="U13" s="13">
        <v>9.6</v>
      </c>
      <c r="V13" s="26"/>
    </row>
    <row r="14" s="1" customFormat="1" ht="28.5" customHeight="1" spans="1:22">
      <c r="A14" s="12" t="s">
        <v>52</v>
      </c>
      <c r="B14" s="13">
        <v>253.14</v>
      </c>
      <c r="C14" s="13">
        <v>248.64</v>
      </c>
      <c r="D14" s="13">
        <v>4.5</v>
      </c>
      <c r="E14" s="13"/>
      <c r="F14" s="13"/>
      <c r="G14" s="13"/>
      <c r="H14" s="13"/>
      <c r="I14" s="20">
        <v>168.64</v>
      </c>
      <c r="J14" s="13"/>
      <c r="K14" s="13"/>
      <c r="L14" s="13">
        <v>4.5</v>
      </c>
      <c r="M14" s="13">
        <v>80</v>
      </c>
      <c r="N14" s="13"/>
      <c r="O14" s="13"/>
      <c r="P14" s="13"/>
      <c r="Q14" s="13"/>
      <c r="R14" s="13"/>
      <c r="S14" s="13"/>
      <c r="T14" s="13"/>
      <c r="U14" s="13">
        <v>4.5</v>
      </c>
      <c r="V14" s="26"/>
    </row>
    <row r="15" s="1" customFormat="1" ht="28.5" customHeight="1" spans="1:22">
      <c r="A15" s="12" t="s">
        <v>53</v>
      </c>
      <c r="B15" s="13">
        <v>237</v>
      </c>
      <c r="C15" s="13">
        <v>231.8</v>
      </c>
      <c r="D15" s="13">
        <v>5.2</v>
      </c>
      <c r="E15" s="13"/>
      <c r="F15" s="13"/>
      <c r="G15" s="13"/>
      <c r="H15" s="13"/>
      <c r="I15" s="20">
        <v>151.8</v>
      </c>
      <c r="J15" s="13"/>
      <c r="K15" s="13"/>
      <c r="L15" s="13">
        <v>5.2</v>
      </c>
      <c r="M15" s="13">
        <v>80</v>
      </c>
      <c r="N15" s="13"/>
      <c r="O15" s="13"/>
      <c r="P15" s="13"/>
      <c r="Q15" s="13"/>
      <c r="R15" s="13"/>
      <c r="S15" s="13"/>
      <c r="T15" s="13"/>
      <c r="U15" s="13">
        <v>5.2</v>
      </c>
      <c r="V15" s="26"/>
    </row>
    <row r="16" s="1" customFormat="1" ht="28.5" customHeight="1" spans="1:22">
      <c r="A16" s="12" t="s">
        <v>54</v>
      </c>
      <c r="B16" s="13">
        <v>944.06</v>
      </c>
      <c r="C16" s="13">
        <v>690.76</v>
      </c>
      <c r="D16" s="13">
        <v>253.3</v>
      </c>
      <c r="E16" s="13">
        <v>188</v>
      </c>
      <c r="F16" s="13">
        <v>300</v>
      </c>
      <c r="G16" s="13"/>
      <c r="H16" s="13"/>
      <c r="I16" s="20">
        <v>230.76</v>
      </c>
      <c r="J16" s="13">
        <v>60</v>
      </c>
      <c r="K16" s="13">
        <v>188</v>
      </c>
      <c r="L16" s="13">
        <v>65.3</v>
      </c>
      <c r="M16" s="13">
        <v>100</v>
      </c>
      <c r="N16" s="13">
        <v>60</v>
      </c>
      <c r="O16" s="13"/>
      <c r="P16" s="13"/>
      <c r="Q16" s="13"/>
      <c r="R16" s="13"/>
      <c r="S16" s="13"/>
      <c r="T16" s="13"/>
      <c r="U16" s="13">
        <v>5.3</v>
      </c>
      <c r="V16" s="27"/>
    </row>
    <row r="17" s="1" customFormat="1" ht="28.5" customHeight="1" spans="1:22">
      <c r="A17" s="12" t="s">
        <v>55</v>
      </c>
      <c r="B17" s="13">
        <v>445.3</v>
      </c>
      <c r="C17" s="13">
        <v>374</v>
      </c>
      <c r="D17" s="13">
        <v>71.3</v>
      </c>
      <c r="E17" s="13">
        <v>66</v>
      </c>
      <c r="F17" s="13"/>
      <c r="G17" s="13">
        <v>34.9</v>
      </c>
      <c r="H17" s="13">
        <v>66</v>
      </c>
      <c r="I17" s="20">
        <v>288</v>
      </c>
      <c r="J17" s="13"/>
      <c r="K17" s="13"/>
      <c r="L17" s="13">
        <v>5.3</v>
      </c>
      <c r="M17" s="13">
        <v>50</v>
      </c>
      <c r="N17" s="13"/>
      <c r="O17" s="13">
        <v>1.1</v>
      </c>
      <c r="P17" s="13"/>
      <c r="Q17" s="13"/>
      <c r="R17" s="13"/>
      <c r="S17" s="13"/>
      <c r="T17" s="13"/>
      <c r="U17" s="20">
        <v>5.3</v>
      </c>
      <c r="V17" s="25" t="s">
        <v>16</v>
      </c>
    </row>
    <row r="18" s="1" customFormat="1" ht="28.5" customHeight="1" spans="1:22">
      <c r="A18" s="12" t="s">
        <v>56</v>
      </c>
      <c r="B18" s="13">
        <v>1006.1</v>
      </c>
      <c r="C18" s="13">
        <v>792</v>
      </c>
      <c r="D18" s="13">
        <v>214.1</v>
      </c>
      <c r="E18" s="13"/>
      <c r="F18" s="13">
        <v>500</v>
      </c>
      <c r="G18" s="13"/>
      <c r="H18" s="13"/>
      <c r="I18" s="20">
        <v>142</v>
      </c>
      <c r="J18" s="13"/>
      <c r="K18" s="13"/>
      <c r="L18" s="13">
        <v>214.1</v>
      </c>
      <c r="M18" s="13">
        <v>150</v>
      </c>
      <c r="N18" s="13">
        <v>160</v>
      </c>
      <c r="O18" s="13"/>
      <c r="P18" s="13"/>
      <c r="Q18" s="13"/>
      <c r="R18" s="13">
        <v>50</v>
      </c>
      <c r="S18" s="13"/>
      <c r="T18" s="13"/>
      <c r="U18" s="13">
        <v>4.1</v>
      </c>
      <c r="V18" s="26"/>
    </row>
    <row r="19" s="1" customFormat="1" ht="28.5" customHeight="1" spans="1:22">
      <c r="A19" s="12" t="s">
        <v>57</v>
      </c>
      <c r="B19" s="13">
        <v>958.5</v>
      </c>
      <c r="C19" s="13">
        <v>696</v>
      </c>
      <c r="D19" s="13">
        <v>262.5</v>
      </c>
      <c r="E19" s="13">
        <v>165</v>
      </c>
      <c r="F19" s="13">
        <v>240</v>
      </c>
      <c r="G19" s="13">
        <v>52</v>
      </c>
      <c r="H19" s="13">
        <v>165</v>
      </c>
      <c r="I19" s="20">
        <v>264</v>
      </c>
      <c r="J19" s="13"/>
      <c r="K19" s="13"/>
      <c r="L19" s="13">
        <v>97.5</v>
      </c>
      <c r="M19" s="13">
        <v>80</v>
      </c>
      <c r="N19" s="13">
        <v>50</v>
      </c>
      <c r="O19" s="13"/>
      <c r="P19" s="13"/>
      <c r="Q19" s="13">
        <v>60</v>
      </c>
      <c r="R19" s="13">
        <v>40</v>
      </c>
      <c r="S19" s="13"/>
      <c r="T19" s="13"/>
      <c r="U19" s="13">
        <v>7.5</v>
      </c>
      <c r="V19" s="26"/>
    </row>
    <row r="20" s="1" customFormat="1" ht="28.5" customHeight="1" spans="1:22">
      <c r="A20" s="12" t="s">
        <v>58</v>
      </c>
      <c r="B20" s="13">
        <v>311.45</v>
      </c>
      <c r="C20" s="13">
        <v>225.4</v>
      </c>
      <c r="D20" s="13">
        <v>86.05</v>
      </c>
      <c r="E20" s="13"/>
      <c r="F20" s="13"/>
      <c r="G20" s="13"/>
      <c r="H20" s="13"/>
      <c r="I20" s="20">
        <v>75.4</v>
      </c>
      <c r="J20" s="13"/>
      <c r="K20" s="13"/>
      <c r="L20" s="13">
        <v>86.05</v>
      </c>
      <c r="M20" s="13">
        <v>50</v>
      </c>
      <c r="N20" s="13">
        <v>80</v>
      </c>
      <c r="O20" s="13"/>
      <c r="P20" s="13"/>
      <c r="Q20" s="13"/>
      <c r="R20" s="13"/>
      <c r="S20" s="13">
        <v>100</v>
      </c>
      <c r="T20" s="13"/>
      <c r="U20" s="13">
        <v>6.05</v>
      </c>
      <c r="V20" s="26"/>
    </row>
    <row r="21" s="1" customFormat="1" ht="28.5" customHeight="1" spans="1:22">
      <c r="A21" s="12" t="s">
        <v>59</v>
      </c>
      <c r="B21" s="13">
        <v>1181.24</v>
      </c>
      <c r="C21" s="13">
        <v>798.49</v>
      </c>
      <c r="D21" s="13">
        <v>382.75</v>
      </c>
      <c r="E21" s="13">
        <v>255</v>
      </c>
      <c r="F21" s="13">
        <v>450</v>
      </c>
      <c r="G21" s="13"/>
      <c r="H21" s="13"/>
      <c r="I21" s="20">
        <v>248.49</v>
      </c>
      <c r="J21" s="13">
        <v>100</v>
      </c>
      <c r="K21" s="13">
        <v>255</v>
      </c>
      <c r="L21" s="13">
        <v>127.75</v>
      </c>
      <c r="M21" s="13"/>
      <c r="N21" s="13"/>
      <c r="O21" s="13"/>
      <c r="P21" s="13"/>
      <c r="Q21" s="13"/>
      <c r="R21" s="13"/>
      <c r="S21" s="13"/>
      <c r="T21" s="13">
        <v>120</v>
      </c>
      <c r="U21" s="13">
        <v>7.75</v>
      </c>
      <c r="V21" s="26"/>
    </row>
    <row r="22" s="1" customFormat="1" ht="28.5" customHeight="1" spans="1:22">
      <c r="A22" s="12" t="s">
        <v>60</v>
      </c>
      <c r="B22" s="13">
        <v>664.09</v>
      </c>
      <c r="C22" s="13">
        <v>609.99</v>
      </c>
      <c r="D22" s="13">
        <v>54.1</v>
      </c>
      <c r="E22" s="13"/>
      <c r="F22" s="13">
        <v>450</v>
      </c>
      <c r="G22" s="13"/>
      <c r="H22" s="13"/>
      <c r="I22" s="20">
        <v>129.99</v>
      </c>
      <c r="J22" s="13"/>
      <c r="K22" s="13"/>
      <c r="L22" s="13">
        <v>54.1</v>
      </c>
      <c r="M22" s="13">
        <v>30</v>
      </c>
      <c r="N22" s="13">
        <v>50</v>
      </c>
      <c r="O22" s="13"/>
      <c r="P22" s="13"/>
      <c r="Q22" s="13"/>
      <c r="R22" s="13"/>
      <c r="S22" s="13"/>
      <c r="T22" s="13"/>
      <c r="U22" s="13">
        <v>4.1</v>
      </c>
      <c r="V22" s="26"/>
    </row>
    <row r="23" s="1" customFormat="1" ht="28.5" customHeight="1" spans="1:22">
      <c r="A23" s="14" t="s">
        <v>61</v>
      </c>
      <c r="B23" s="13">
        <v>150</v>
      </c>
      <c r="C23" s="13">
        <v>150</v>
      </c>
      <c r="D23" s="13"/>
      <c r="E23" s="13"/>
      <c r="F23" s="13"/>
      <c r="G23" s="13"/>
      <c r="H23" s="13"/>
      <c r="I23" s="20"/>
      <c r="J23" s="13">
        <v>100</v>
      </c>
      <c r="K23" s="13"/>
      <c r="L23" s="13"/>
      <c r="M23" s="13">
        <v>50</v>
      </c>
      <c r="N23" s="13"/>
      <c r="O23" s="13"/>
      <c r="P23" s="13"/>
      <c r="Q23" s="13"/>
      <c r="R23" s="13"/>
      <c r="S23" s="13"/>
      <c r="T23" s="13"/>
      <c r="U23" s="13"/>
      <c r="V23" s="27"/>
    </row>
    <row r="24" s="1" customFormat="1" ht="41.25" hidden="1" customHeight="1" spans="1:23">
      <c r="A24" s="15"/>
      <c r="B24" s="16"/>
      <c r="C24" s="16">
        <f t="shared" ref="C24:H24" si="0">SUM(B9:B23)</f>
        <v>6927.3</v>
      </c>
      <c r="D24" s="16">
        <f t="shared" si="0"/>
        <v>5362.5</v>
      </c>
      <c r="E24" s="16">
        <f t="shared" si="0"/>
        <v>1564.8</v>
      </c>
      <c r="F24" s="16">
        <f t="shared" si="0"/>
        <v>844</v>
      </c>
      <c r="G24" s="16">
        <f t="shared" si="0"/>
        <v>1940</v>
      </c>
      <c r="H24" s="16">
        <f t="shared" si="0"/>
        <v>173.9</v>
      </c>
      <c r="I24" s="16">
        <f t="shared" ref="I24:Q24" si="1">SUM(H9:H23)</f>
        <v>401</v>
      </c>
      <c r="J24" s="16">
        <f>SUM(I13:I23)</f>
        <v>1904.5</v>
      </c>
      <c r="K24" s="16">
        <f t="shared" si="1"/>
        <v>260</v>
      </c>
      <c r="L24" s="16">
        <f t="shared" si="1"/>
        <v>443</v>
      </c>
      <c r="M24" s="16">
        <f t="shared" si="1"/>
        <v>805.8</v>
      </c>
      <c r="N24" s="16">
        <f t="shared" si="1"/>
        <v>870</v>
      </c>
      <c r="O24" s="16">
        <f t="shared" si="1"/>
        <v>480</v>
      </c>
      <c r="P24" s="16">
        <f t="shared" si="1"/>
        <v>4.1</v>
      </c>
      <c r="Q24" s="16">
        <f t="shared" si="1"/>
        <v>22.8</v>
      </c>
      <c r="R24" s="16">
        <f t="shared" ref="R24" si="2">SUM(Q9:Q23)</f>
        <v>110</v>
      </c>
      <c r="S24" s="16">
        <f t="shared" ref="S24" si="3">SUM(R9:R23)</f>
        <v>130</v>
      </c>
      <c r="T24" s="16">
        <f t="shared" ref="T24" si="4">SUM(S9:S23)</f>
        <v>290</v>
      </c>
      <c r="U24" s="16">
        <f t="shared" ref="U24" si="5">SUM(T9:T23)</f>
        <v>120</v>
      </c>
      <c r="V24" s="16">
        <f t="shared" ref="V24" si="6">SUM(U9:U23)</f>
        <v>69.4</v>
      </c>
      <c r="W24" s="28"/>
    </row>
    <row r="25" s="1" customFormat="1" ht="41.25" hidden="1" customHeight="1" spans="1:23">
      <c r="A25" s="17"/>
      <c r="B25" s="17"/>
      <c r="C25" s="17">
        <f>C24-B8</f>
        <v>0</v>
      </c>
      <c r="D25" s="17">
        <f>D24-C8</f>
        <v>0</v>
      </c>
      <c r="E25" s="17">
        <f>E24-D8</f>
        <v>0</v>
      </c>
      <c r="F25" s="17">
        <f>F24-E8</f>
        <v>85</v>
      </c>
      <c r="G25" s="17">
        <f t="shared" ref="G25:I25" si="7">G24-F8</f>
        <v>0</v>
      </c>
      <c r="H25" s="17">
        <f t="shared" si="7"/>
        <v>43.5</v>
      </c>
      <c r="I25" s="17">
        <f t="shared" si="7"/>
        <v>85</v>
      </c>
      <c r="J25" s="17">
        <f t="shared" ref="J25" si="8">J24-I8</f>
        <v>0</v>
      </c>
      <c r="K25" s="17">
        <f t="shared" ref="K25" si="9">K24-J8</f>
        <v>0</v>
      </c>
      <c r="L25" s="17">
        <f t="shared" ref="L25" si="10">L24-K8</f>
        <v>0</v>
      </c>
      <c r="M25" s="17">
        <f t="shared" ref="M25" si="11">M24-L8</f>
        <v>0</v>
      </c>
      <c r="N25" s="17">
        <f t="shared" ref="N25" si="12">N24-M8</f>
        <v>50</v>
      </c>
      <c r="O25" s="17">
        <f t="shared" ref="O25" si="13">O24-N8</f>
        <v>0</v>
      </c>
      <c r="P25" s="17">
        <f t="shared" ref="P25" si="14">P24-O8</f>
        <v>1.5</v>
      </c>
      <c r="Q25" s="17">
        <f t="shared" ref="Q25" si="15">Q24-P8</f>
        <v>11.4</v>
      </c>
      <c r="R25" s="17">
        <f t="shared" ref="R25" si="16">R24-Q8</f>
        <v>0</v>
      </c>
      <c r="S25" s="17">
        <f t="shared" ref="S25" si="17">S24-R8</f>
        <v>0</v>
      </c>
      <c r="T25" s="17">
        <f t="shared" ref="T25" si="18">T24-S8</f>
        <v>95</v>
      </c>
      <c r="U25" s="17">
        <f t="shared" ref="U25" si="19">U24-T8</f>
        <v>0</v>
      </c>
      <c r="V25" s="17">
        <f t="shared" ref="V25" si="20">V24-U8</f>
        <v>4.99999999999999</v>
      </c>
      <c r="W25" s="29"/>
    </row>
    <row r="26" s="1" customFormat="1" ht="31.5" customHeight="1" spans="1:22">
      <c r="A26" s="18" t="s">
        <v>62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</sheetData>
  <mergeCells count="24">
    <mergeCell ref="A1:B1"/>
    <mergeCell ref="A2:V2"/>
    <mergeCell ref="E4:K4"/>
    <mergeCell ref="L4:U4"/>
    <mergeCell ref="F5:K5"/>
    <mergeCell ref="M5:P5"/>
    <mergeCell ref="Q5:R5"/>
    <mergeCell ref="S5:T5"/>
    <mergeCell ref="G6:H6"/>
    <mergeCell ref="J6:K6"/>
    <mergeCell ref="M6:N6"/>
    <mergeCell ref="O6:P6"/>
    <mergeCell ref="Q6:R6"/>
    <mergeCell ref="S6:T6"/>
    <mergeCell ref="A26:Q26"/>
    <mergeCell ref="A4:A7"/>
    <mergeCell ref="B4:B7"/>
    <mergeCell ref="C4:C7"/>
    <mergeCell ref="D4:D7"/>
    <mergeCell ref="E5:E7"/>
    <mergeCell ref="L5:L7"/>
    <mergeCell ref="V4:V7"/>
    <mergeCell ref="V8:V16"/>
    <mergeCell ref="V17:V23"/>
  </mergeCells>
  <pageMargins left="0.393700787401575" right="0.196850393700787" top="0.472222222222222" bottom="0.550694444444444" header="0.354166666666667" footer="0.35416666666666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czt2020</dc:creator>
  <cp:lastModifiedBy>无尽的等待</cp:lastModifiedBy>
  <dcterms:created xsi:type="dcterms:W3CDTF">2022-12-31T16:10:00Z</dcterms:created>
  <cp:lastPrinted>2023-07-03T08:30:00Z</cp:lastPrinted>
  <dcterms:modified xsi:type="dcterms:W3CDTF">2023-07-03T08:57:08Z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2E8057D626784E8692FF97CCD01749B3_13</vt:lpwstr>
  </property>
</Properties>
</file>