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73" sheetId="1" r:id="rId1"/>
  </sheets>
  <definedNames>
    <definedName name="_xlnm.Print_Area" localSheetId="0">'73'!$A$1:$K$18</definedName>
  </definedNames>
  <calcPr calcId="144525"/>
</workbook>
</file>

<file path=xl/sharedStrings.xml><?xml version="1.0" encoding="utf-8"?>
<sst xmlns="http://schemas.openxmlformats.org/spreadsheetml/2006/main" count="32" uniqueCount="29">
  <si>
    <t>附件1</t>
  </si>
  <si>
    <t>2022年中央财政林业改革发展资金（森林资源管护）预算分配表</t>
  </si>
  <si>
    <t>单位：万元</t>
  </si>
  <si>
    <t>单位</t>
  </si>
  <si>
    <t>合计</t>
  </si>
  <si>
    <t>2130207森林资源管理</t>
  </si>
  <si>
    <t>2130209森林生态效益补偿</t>
  </si>
  <si>
    <t>支出经济
分类科目</t>
  </si>
  <si>
    <t>备注</t>
  </si>
  <si>
    <t>附件2资金</t>
  </si>
  <si>
    <t>附件1与附件2资金合计</t>
  </si>
  <si>
    <t>小计</t>
  </si>
  <si>
    <t>原天保工程区森林管护费</t>
  </si>
  <si>
    <t>原天保工程区非国有地方公益林管护费</t>
  </si>
  <si>
    <t>天然林商品林停伐管护补助</t>
  </si>
  <si>
    <t>国家公益林森林生态效益补偿</t>
  </si>
  <si>
    <t>上一轮退耕还林生态林效益补偿</t>
  </si>
  <si>
    <t>汉滨</t>
  </si>
  <si>
    <t>51301上下级政府间转移性支出</t>
  </si>
  <si>
    <t>汉阴</t>
  </si>
  <si>
    <t>石泉</t>
  </si>
  <si>
    <t>宁陕</t>
  </si>
  <si>
    <t>紫阳</t>
  </si>
  <si>
    <t>岚皋</t>
  </si>
  <si>
    <t>平利</t>
  </si>
  <si>
    <t>镇坪</t>
  </si>
  <si>
    <t>旬阳</t>
  </si>
  <si>
    <t>白河</t>
  </si>
  <si>
    <t>化保局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</si>
</sst>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rgb="FF00000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8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2" fillId="19" borderId="6" applyNumberFormat="false" applyAlignment="false" applyProtection="false">
      <alignment vertical="center"/>
    </xf>
    <xf numFmtId="0" fontId="21" fillId="8" borderId="10" applyNumberFormat="false" applyAlignment="false" applyProtection="false">
      <alignment vertical="center"/>
    </xf>
    <xf numFmtId="0" fontId="28" fillId="27" borderId="12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4" fillId="30" borderId="1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</cellStyleXfs>
  <cellXfs count="21">
    <xf numFmtId="0" fontId="0" fillId="0" borderId="0" xfId="0" applyAlignment="true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0" fillId="0" borderId="4" xfId="0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5" xfId="0" applyFill="true" applyBorder="true" applyAlignment="true">
      <alignment vertical="center"/>
    </xf>
    <xf numFmtId="0" fontId="0" fillId="0" borderId="0" xfId="0" applyNumberFormat="true" applyFill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view="pageBreakPreview" zoomScaleNormal="100" zoomScaleSheetLayoutView="100" workbookViewId="0">
      <selection activeCell="A5" sqref="A5:K18"/>
    </sheetView>
  </sheetViews>
  <sheetFormatPr defaultColWidth="10" defaultRowHeight="13.5"/>
  <cols>
    <col min="1" max="1" width="13" style="1" customWidth="true"/>
    <col min="2" max="2" width="11.25" style="1" customWidth="true"/>
    <col min="3" max="7" width="10.75" style="1" customWidth="true"/>
    <col min="8" max="8" width="12.5" style="1" customWidth="true"/>
    <col min="9" max="9" width="11.875" style="1" customWidth="true"/>
    <col min="10" max="10" width="7.375" style="1" customWidth="true"/>
    <col min="11" max="11" width="12.125" style="1" customWidth="true"/>
    <col min="12" max="12" width="21.875" style="1" hidden="true" customWidth="true"/>
    <col min="13" max="14" width="10" style="1" hidden="true" customWidth="true"/>
    <col min="15" max="15" width="10" style="1" customWidth="true"/>
    <col min="16" max="16" width="10" style="1" hidden="true" customWidth="true"/>
    <col min="17" max="17" width="15.375" style="1" hidden="true" customWidth="true"/>
    <col min="18" max="16375" width="10" style="1" customWidth="true"/>
    <col min="16376" max="16384" width="10" style="1"/>
  </cols>
  <sheetData>
    <row r="1" ht="28" customHeight="true" spans="1:1">
      <c r="A1" s="1" t="s">
        <v>0</v>
      </c>
    </row>
    <row r="2" ht="21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" customHeight="true" spans="1:11">
      <c r="A3" s="3"/>
      <c r="B3" s="3"/>
      <c r="C3" s="3"/>
      <c r="D3" s="4"/>
      <c r="E3" s="4"/>
      <c r="F3" s="4"/>
      <c r="G3" s="4"/>
      <c r="H3" s="4"/>
      <c r="I3" s="4"/>
      <c r="J3" s="4"/>
      <c r="K3" s="12" t="s">
        <v>2</v>
      </c>
    </row>
    <row r="4" ht="8" customHeight="true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ht="35" customHeight="true" spans="1:17">
      <c r="A5" s="6" t="s">
        <v>3</v>
      </c>
      <c r="B5" s="6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13" t="s">
        <v>7</v>
      </c>
      <c r="K5" s="7" t="s">
        <v>8</v>
      </c>
      <c r="L5" s="14" t="s">
        <v>8</v>
      </c>
      <c r="P5" s="1" t="s">
        <v>9</v>
      </c>
      <c r="Q5" s="20" t="s">
        <v>10</v>
      </c>
    </row>
    <row r="6" ht="85" customHeight="true" spans="1:17">
      <c r="A6" s="6"/>
      <c r="B6" s="6"/>
      <c r="C6" s="7" t="s">
        <v>11</v>
      </c>
      <c r="D6" s="7" t="s">
        <v>12</v>
      </c>
      <c r="E6" s="7" t="s">
        <v>13</v>
      </c>
      <c r="F6" s="7" t="s">
        <v>14</v>
      </c>
      <c r="G6" s="7" t="s">
        <v>11</v>
      </c>
      <c r="H6" s="7" t="s">
        <v>15</v>
      </c>
      <c r="I6" s="7" t="s">
        <v>16</v>
      </c>
      <c r="J6" s="13"/>
      <c r="K6" s="7"/>
      <c r="L6" s="15"/>
      <c r="Q6" s="20"/>
    </row>
    <row r="7" ht="27" customHeight="true" spans="1:17">
      <c r="A7" s="6" t="s">
        <v>4</v>
      </c>
      <c r="B7" s="6">
        <f>C7+G7</f>
        <v>13940.58</v>
      </c>
      <c r="C7" s="6">
        <f>D7+E7+F7</f>
        <v>3379.95</v>
      </c>
      <c r="D7" s="6">
        <v>40.85</v>
      </c>
      <c r="E7" s="6">
        <v>3240.6</v>
      </c>
      <c r="F7" s="6">
        <v>98.5</v>
      </c>
      <c r="G7" s="6">
        <f>H7+I7</f>
        <v>10560.63</v>
      </c>
      <c r="H7" s="10">
        <v>7487.99</v>
      </c>
      <c r="I7" s="6">
        <v>3072.64</v>
      </c>
      <c r="J7" s="11"/>
      <c r="K7" s="16"/>
      <c r="L7" s="17"/>
      <c r="M7" s="6">
        <f>SUM(M8:M18)</f>
        <v>7660</v>
      </c>
      <c r="N7" s="6">
        <f>SUM(N8:N18)</f>
        <v>5280</v>
      </c>
      <c r="P7" s="1">
        <v>9514</v>
      </c>
      <c r="Q7" s="1">
        <f>P7+C7</f>
        <v>12893.95</v>
      </c>
    </row>
    <row r="8" ht="27" customHeight="true" spans="1:17">
      <c r="A8" s="8" t="s">
        <v>17</v>
      </c>
      <c r="B8" s="6">
        <f t="shared" ref="B8:B18" si="0">C8+G8</f>
        <v>1874.23</v>
      </c>
      <c r="C8" s="6">
        <f t="shared" ref="C8:C18" si="1">D8+E8+F8</f>
        <v>582.75</v>
      </c>
      <c r="D8" s="6">
        <v>15.85</v>
      </c>
      <c r="E8" s="6">
        <v>534.9</v>
      </c>
      <c r="F8" s="6">
        <v>32</v>
      </c>
      <c r="G8" s="6">
        <f t="shared" ref="G8:G18" si="2">H8+I8</f>
        <v>1291.48</v>
      </c>
      <c r="H8" s="10">
        <v>964.6</v>
      </c>
      <c r="I8" s="6">
        <v>326.88</v>
      </c>
      <c r="J8" s="18" t="s">
        <v>18</v>
      </c>
      <c r="K8" s="16"/>
      <c r="L8" s="17"/>
      <c r="M8" s="1">
        <v>3540</v>
      </c>
      <c r="N8" s="1">
        <v>240</v>
      </c>
      <c r="P8" s="1">
        <v>1241.2</v>
      </c>
      <c r="Q8" s="1">
        <f t="shared" ref="Q8:Q18" si="3">P8+C8</f>
        <v>1823.95</v>
      </c>
    </row>
    <row r="9" ht="27" customHeight="true" spans="1:17">
      <c r="A9" s="8" t="s">
        <v>19</v>
      </c>
      <c r="B9" s="6">
        <f t="shared" si="0"/>
        <v>711.05</v>
      </c>
      <c r="C9" s="6">
        <f t="shared" si="1"/>
        <v>103.23</v>
      </c>
      <c r="D9" s="6"/>
      <c r="E9" s="6">
        <v>103.23</v>
      </c>
      <c r="F9" s="6"/>
      <c r="G9" s="6">
        <f t="shared" si="2"/>
        <v>607.82</v>
      </c>
      <c r="H9" s="10">
        <v>409.26</v>
      </c>
      <c r="I9" s="6">
        <v>198.56</v>
      </c>
      <c r="J9" s="18"/>
      <c r="K9" s="16"/>
      <c r="L9" s="17"/>
      <c r="M9" s="1">
        <v>400</v>
      </c>
      <c r="N9" s="1">
        <v>891</v>
      </c>
      <c r="P9" s="1">
        <v>256.8</v>
      </c>
      <c r="Q9" s="1">
        <f t="shared" si="3"/>
        <v>360.03</v>
      </c>
    </row>
    <row r="10" ht="27" customHeight="true" spans="1:17">
      <c r="A10" s="8" t="s">
        <v>20</v>
      </c>
      <c r="B10" s="6">
        <f t="shared" si="0"/>
        <v>1003.89</v>
      </c>
      <c r="C10" s="6">
        <f t="shared" si="1"/>
        <v>269.52</v>
      </c>
      <c r="D10" s="6"/>
      <c r="E10" s="6">
        <v>269.52</v>
      </c>
      <c r="F10" s="6"/>
      <c r="G10" s="6">
        <f t="shared" si="2"/>
        <v>734.37</v>
      </c>
      <c r="H10" s="10">
        <v>572.61</v>
      </c>
      <c r="I10" s="6">
        <v>161.76</v>
      </c>
      <c r="J10" s="18"/>
      <c r="K10" s="16"/>
      <c r="L10" s="17"/>
      <c r="M10" s="1">
        <v>600</v>
      </c>
      <c r="N10" s="1">
        <v>1023</v>
      </c>
      <c r="P10" s="1">
        <v>788.4</v>
      </c>
      <c r="Q10" s="1">
        <f t="shared" si="3"/>
        <v>1057.92</v>
      </c>
    </row>
    <row r="11" ht="27" customHeight="true" spans="1:17">
      <c r="A11" s="8" t="s">
        <v>21</v>
      </c>
      <c r="B11" s="6">
        <f t="shared" si="0"/>
        <v>2028.15</v>
      </c>
      <c r="C11" s="6">
        <f t="shared" si="1"/>
        <v>140.11</v>
      </c>
      <c r="D11" s="6">
        <v>10</v>
      </c>
      <c r="E11" s="6">
        <v>130.11</v>
      </c>
      <c r="F11" s="11"/>
      <c r="G11" s="6">
        <f t="shared" si="2"/>
        <v>1888.04</v>
      </c>
      <c r="H11" s="10">
        <v>1753.32</v>
      </c>
      <c r="I11" s="6">
        <v>134.72</v>
      </c>
      <c r="J11" s="18"/>
      <c r="K11" s="16"/>
      <c r="L11" s="17"/>
      <c r="M11" s="1">
        <v>120</v>
      </c>
      <c r="P11" s="1">
        <v>458.8</v>
      </c>
      <c r="Q11" s="1">
        <f t="shared" si="3"/>
        <v>598.91</v>
      </c>
    </row>
    <row r="12" ht="27" customHeight="true" spans="1:17">
      <c r="A12" s="8" t="s">
        <v>22</v>
      </c>
      <c r="B12" s="6">
        <f t="shared" si="0"/>
        <v>1307.07</v>
      </c>
      <c r="C12" s="6">
        <f t="shared" si="1"/>
        <v>264.3</v>
      </c>
      <c r="D12" s="6"/>
      <c r="E12" s="6">
        <v>264.3</v>
      </c>
      <c r="F12" s="6"/>
      <c r="G12" s="6">
        <f t="shared" si="2"/>
        <v>1042.77</v>
      </c>
      <c r="H12" s="10">
        <v>590.13</v>
      </c>
      <c r="I12" s="6">
        <v>452.64</v>
      </c>
      <c r="J12" s="18"/>
      <c r="K12" s="16"/>
      <c r="L12" s="17"/>
      <c r="M12" s="1">
        <v>400</v>
      </c>
      <c r="N12" s="1">
        <v>231</v>
      </c>
      <c r="P12" s="1">
        <v>1313.8</v>
      </c>
      <c r="Q12" s="1">
        <f t="shared" si="3"/>
        <v>1578.1</v>
      </c>
    </row>
    <row r="13" ht="27" customHeight="true" spans="1:17">
      <c r="A13" s="8" t="s">
        <v>23</v>
      </c>
      <c r="B13" s="6">
        <f t="shared" si="0"/>
        <v>1186.88</v>
      </c>
      <c r="C13" s="6">
        <f t="shared" si="1"/>
        <v>405.12</v>
      </c>
      <c r="D13" s="6"/>
      <c r="E13" s="6">
        <v>405.12</v>
      </c>
      <c r="F13" s="6"/>
      <c r="G13" s="6">
        <f t="shared" si="2"/>
        <v>781.76</v>
      </c>
      <c r="H13" s="6">
        <v>341.6</v>
      </c>
      <c r="I13" s="6">
        <v>440.16</v>
      </c>
      <c r="J13" s="18"/>
      <c r="K13" s="16"/>
      <c r="L13" s="17"/>
      <c r="M13" s="1">
        <v>400</v>
      </c>
      <c r="N13" s="1">
        <v>1305</v>
      </c>
      <c r="P13" s="1">
        <v>1070.2</v>
      </c>
      <c r="Q13" s="1">
        <f t="shared" si="3"/>
        <v>1475.32</v>
      </c>
    </row>
    <row r="14" ht="27" customHeight="true" spans="1:17">
      <c r="A14" s="8" t="s">
        <v>24</v>
      </c>
      <c r="B14" s="6">
        <f t="shared" si="0"/>
        <v>1706.79</v>
      </c>
      <c r="C14" s="6">
        <f t="shared" si="1"/>
        <v>598.83</v>
      </c>
      <c r="D14" s="6"/>
      <c r="E14" s="6">
        <v>598.83</v>
      </c>
      <c r="F14" s="6"/>
      <c r="G14" s="6">
        <f t="shared" si="2"/>
        <v>1107.96</v>
      </c>
      <c r="H14" s="10">
        <v>678.04</v>
      </c>
      <c r="I14" s="6">
        <v>429.92</v>
      </c>
      <c r="J14" s="18"/>
      <c r="K14" s="16"/>
      <c r="L14" s="17"/>
      <c r="M14" s="1">
        <v>400</v>
      </c>
      <c r="N14" s="1">
        <v>258</v>
      </c>
      <c r="P14" s="1">
        <v>1236</v>
      </c>
      <c r="Q14" s="1">
        <f t="shared" si="3"/>
        <v>1834.83</v>
      </c>
    </row>
    <row r="15" ht="27" customHeight="true" spans="1:17">
      <c r="A15" s="8" t="s">
        <v>25</v>
      </c>
      <c r="B15" s="6">
        <f t="shared" si="0"/>
        <v>535.01</v>
      </c>
      <c r="C15" s="6">
        <f t="shared" si="1"/>
        <v>179.84</v>
      </c>
      <c r="D15" s="6"/>
      <c r="E15" s="6">
        <v>147.84</v>
      </c>
      <c r="F15" s="6">
        <v>32</v>
      </c>
      <c r="G15" s="6">
        <f t="shared" si="2"/>
        <v>355.17</v>
      </c>
      <c r="H15" s="6">
        <v>272.45</v>
      </c>
      <c r="I15" s="6">
        <v>82.72</v>
      </c>
      <c r="J15" s="18"/>
      <c r="K15" s="16"/>
      <c r="L15" s="19"/>
      <c r="P15" s="1">
        <v>745.4</v>
      </c>
      <c r="Q15" s="1">
        <f t="shared" si="3"/>
        <v>925.24</v>
      </c>
    </row>
    <row r="16" ht="27" customHeight="true" spans="1:17">
      <c r="A16" s="8" t="s">
        <v>26</v>
      </c>
      <c r="B16" s="6">
        <f t="shared" si="0"/>
        <v>2518.58</v>
      </c>
      <c r="C16" s="6">
        <f t="shared" si="1"/>
        <v>562.62</v>
      </c>
      <c r="D16" s="6"/>
      <c r="E16" s="6">
        <v>562.62</v>
      </c>
      <c r="F16" s="6"/>
      <c r="G16" s="6">
        <f t="shared" si="2"/>
        <v>1955.96</v>
      </c>
      <c r="H16" s="10">
        <v>1446.52</v>
      </c>
      <c r="I16" s="6">
        <v>509.44</v>
      </c>
      <c r="J16" s="18"/>
      <c r="K16" s="16"/>
      <c r="L16" s="19"/>
      <c r="M16" s="1">
        <v>1000</v>
      </c>
      <c r="N16" s="1">
        <v>774</v>
      </c>
      <c r="P16" s="1">
        <v>1485</v>
      </c>
      <c r="Q16" s="1">
        <f t="shared" si="3"/>
        <v>2047.62</v>
      </c>
    </row>
    <row r="17" ht="27" customHeight="true" spans="1:12">
      <c r="A17" s="8" t="s">
        <v>27</v>
      </c>
      <c r="B17" s="6">
        <f t="shared" si="0"/>
        <v>996.83</v>
      </c>
      <c r="C17" s="6">
        <f t="shared" si="1"/>
        <v>273.63</v>
      </c>
      <c r="D17" s="6">
        <v>15</v>
      </c>
      <c r="E17" s="6">
        <v>224.13</v>
      </c>
      <c r="F17" s="6">
        <v>34.5</v>
      </c>
      <c r="G17" s="6">
        <f t="shared" si="2"/>
        <v>723.2</v>
      </c>
      <c r="H17" s="10">
        <v>387.36</v>
      </c>
      <c r="I17" s="6">
        <v>335.84</v>
      </c>
      <c r="J17" s="18"/>
      <c r="K17" s="16"/>
      <c r="L17" s="19"/>
    </row>
    <row r="18" ht="27" customHeight="true" spans="1:17">
      <c r="A18" s="8" t="s">
        <v>28</v>
      </c>
      <c r="B18" s="6">
        <f t="shared" si="0"/>
        <v>72.1</v>
      </c>
      <c r="C18" s="6"/>
      <c r="D18" s="6"/>
      <c r="E18" s="6"/>
      <c r="F18" s="6"/>
      <c r="G18" s="6">
        <f t="shared" si="2"/>
        <v>72.1</v>
      </c>
      <c r="H18" s="10">
        <v>72.1</v>
      </c>
      <c r="I18" s="6"/>
      <c r="J18" s="18"/>
      <c r="K18" s="16"/>
      <c r="L18" s="19"/>
      <c r="M18" s="1">
        <v>800</v>
      </c>
      <c r="N18" s="1">
        <v>558</v>
      </c>
      <c r="P18" s="1">
        <v>868.4</v>
      </c>
      <c r="Q18" s="1">
        <f>P18+C18</f>
        <v>868.4</v>
      </c>
    </row>
    <row r="19" spans="1:2">
      <c r="A19" s="9"/>
      <c r="B19" s="9"/>
    </row>
  </sheetData>
  <mergeCells count="10">
    <mergeCell ref="A2:L2"/>
    <mergeCell ref="A4:C4"/>
    <mergeCell ref="C5:F5"/>
    <mergeCell ref="G5:I5"/>
    <mergeCell ref="A5:A6"/>
    <mergeCell ref="B5:B6"/>
    <mergeCell ref="J5:J6"/>
    <mergeCell ref="J8:J18"/>
    <mergeCell ref="K5:K6"/>
    <mergeCell ref="K7:K18"/>
  </mergeCells>
  <pageMargins left="1.57430555555556" right="0.747916666666667" top="1" bottom="1" header="0.511805555555556" footer="0.511805555555556"/>
  <pageSetup paperSize="9" scale="86" orientation="landscape" horizontalDpi="600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guest</cp:lastModifiedBy>
  <cp:revision>0</cp:revision>
  <dcterms:created xsi:type="dcterms:W3CDTF">2021-05-28T18:02:00Z</dcterms:created>
  <cp:lastPrinted>2021-06-01T10:11:00Z</cp:lastPrinted>
  <dcterms:modified xsi:type="dcterms:W3CDTF">2022-06-14T17:10:50Z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9A2CDD63556A4BCD85CDDEE7A2920073</vt:lpwstr>
  </property>
</Properties>
</file>